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khgroup-my.sharepoint.com/personal/j_lenterman_tkhgroup_com/Documents/"/>
    </mc:Choice>
  </mc:AlternateContent>
  <xr:revisionPtr revIDLastSave="54" documentId="8_{369E326D-801F-4F6B-9299-EF40BECCC13F}" xr6:coauthVersionLast="47" xr6:coauthVersionMax="47" xr10:uidLastSave="{B300FF5C-D7B0-49E5-BC5C-1DA07F9DBF4D}"/>
  <bookViews>
    <workbookView xWindow="28680" yWindow="-120" windowWidth="29040" windowHeight="15840" xr2:uid="{00000000-000D-0000-FFFF-FFFF00000000}"/>
  </bookViews>
  <sheets>
    <sheet name="TKH Weekly Summar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9" i="1"/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5" i="1"/>
  <c r="D16" i="1"/>
  <c r="D17" i="1"/>
  <c r="D13" i="1"/>
  <c r="D12" i="1"/>
  <c r="D11" i="1"/>
  <c r="E32" i="1"/>
  <c r="C32" i="1"/>
  <c r="D32" i="1" l="1"/>
  <c r="D10" i="1"/>
</calcChain>
</file>

<file path=xl/sharedStrings.xml><?xml version="1.0" encoding="utf-8"?>
<sst xmlns="http://schemas.openxmlformats.org/spreadsheetml/2006/main" count="29" uniqueCount="29">
  <si>
    <t xml:space="preserve">Date </t>
  </si>
  <si>
    <t>Total shares purchased</t>
  </si>
  <si>
    <t xml:space="preserve">Average price </t>
  </si>
  <si>
    <t>Buyback amount (€)</t>
  </si>
  <si>
    <t>TKH Group N.V. - Weekly Summary Share Buyback Program</t>
  </si>
  <si>
    <t>Start date:</t>
  </si>
  <si>
    <t>04 April 2023 - 10 April 2023</t>
  </si>
  <si>
    <t>11 April 2023 - 17 April 2023</t>
  </si>
  <si>
    <t>18 April 2023 - 24 April 2023</t>
  </si>
  <si>
    <t>25 Apri 2023 - 1 May 2023</t>
  </si>
  <si>
    <t>2 May 2023 - 8 May 2023</t>
  </si>
  <si>
    <t>9 May 2023 - 15 May 2023</t>
  </si>
  <si>
    <t>16 May 2023 - 22 May 2023</t>
  </si>
  <si>
    <t>23 May 2023 - 29 May 2023</t>
  </si>
  <si>
    <t>30 May 2023 - 5 June 2023</t>
  </si>
  <si>
    <t>6 June 2023 - 12 June 2023</t>
  </si>
  <si>
    <t>13 June 2023 - 19 June 2023</t>
  </si>
  <si>
    <t>20 June 2023 - 26 June 2023</t>
  </si>
  <si>
    <t>27 June 2023 - 3 July 2023</t>
  </si>
  <si>
    <t>4 July 2023 - 10 July 2023</t>
  </si>
  <si>
    <t>11 July 2023 - 17 July 2023</t>
  </si>
  <si>
    <t>18 July 2023 - 24 July 2023</t>
  </si>
  <si>
    <t>25 July 2023 - 31 July 2023</t>
  </si>
  <si>
    <t>1 August 2023 - 7 August 2023</t>
  </si>
  <si>
    <t>8 August 2023 - 14 Agust 2023</t>
  </si>
  <si>
    <t>15 August 2023 - 21 August 2023</t>
  </si>
  <si>
    <t>22 August 2023 - 28 August 2023</t>
  </si>
  <si>
    <t>29 August 2023 - 4 September 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</si>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</sst>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€&quot;\ * #,##0.00_ ;_ &quot;€&quot;\ * \-#,##0.00_ ;_ &quot;€&quot;\ * &quot;-&quot;??_ ;_ @_ "/>
    <numFmt numFmtId="165" formatCode="_ &quot;€&quot;\ * #,##0.0000_ ;_ &quot;€&quot;\ * \-#,##0.0000_ ;_ &quot;€&quot;\ * &quot;-&quot;??_ ;_ @_ "/>
    <numFmt numFmtId="166" formatCode="[$-409]d\-mmm\-yy;@"/>
    <numFmt numFmtId="167" formatCode="_(* #,##0.00_);_(* \(#,##0.00\);_(* &quot;-&quot;??_);_(@_)"/>
    <numFmt numFmtId="169" formatCode="[$€-813]\ #,##0.0000;[$€-813]\ \-#,##0.0000"/>
    <numFmt numFmtId="170" formatCode="[$€-413]\ #,##0.00;[$€-413]\ \-#,##0.00"/>
    <numFmt numFmtId="172" formatCode="[$-409]dd\-mmm\-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DCC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7" fontId="10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164" fontId="1" fillId="2" borderId="0" xfId="1" applyFont="1" applyFill="1"/>
    <xf numFmtId="3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5" fontId="1" fillId="2" borderId="0" xfId="1" applyNumberFormat="1" applyFont="1" applyFill="1"/>
    <xf numFmtId="164" fontId="2" fillId="2" borderId="0" xfId="1" applyFont="1" applyFill="1"/>
    <xf numFmtId="0" fontId="6" fillId="3" borderId="0" xfId="2" applyFont="1" applyFill="1"/>
    <xf numFmtId="0" fontId="7" fillId="2" borderId="0" xfId="2" applyFont="1" applyFill="1" applyAlignment="1">
      <alignment horizontal="center"/>
    </xf>
    <xf numFmtId="0" fontId="8" fillId="3" borderId="0" xfId="2" applyFont="1" applyFill="1"/>
    <xf numFmtId="166" fontId="9" fillId="2" borderId="0" xfId="2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" fillId="2" borderId="4" xfId="1" applyFont="1" applyFill="1" applyBorder="1"/>
    <xf numFmtId="0" fontId="1" fillId="2" borderId="3" xfId="0" applyFont="1" applyFill="1" applyBorder="1"/>
    <xf numFmtId="165" fontId="1" fillId="2" borderId="3" xfId="1" applyNumberFormat="1" applyFont="1" applyFill="1" applyBorder="1"/>
    <xf numFmtId="172" fontId="11" fillId="2" borderId="2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69" fontId="0" fillId="2" borderId="3" xfId="1" applyNumberFormat="1" applyFont="1" applyFill="1" applyBorder="1" applyAlignment="1">
      <alignment horizontal="center"/>
    </xf>
    <xf numFmtId="169" fontId="0" fillId="2" borderId="4" xfId="1" applyNumberFormat="1" applyFont="1" applyFill="1" applyBorder="1" applyAlignment="1">
      <alignment horizontal="center"/>
    </xf>
    <xf numFmtId="15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165" fontId="0" fillId="2" borderId="0" xfId="1" applyNumberFormat="1" applyFont="1" applyFill="1"/>
    <xf numFmtId="164" fontId="0" fillId="2" borderId="0" xfId="1" applyFont="1" applyFill="1"/>
    <xf numFmtId="3" fontId="12" fillId="2" borderId="1" xfId="0" applyNumberFormat="1" applyFont="1" applyFill="1" applyBorder="1" applyAlignment="1">
      <alignment horizontal="center" vertical="center"/>
    </xf>
    <xf numFmtId="170" fontId="4" fillId="2" borderId="1" xfId="1" applyNumberFormat="1" applyFont="1" applyFill="1" applyBorder="1" applyAlignment="1">
      <alignment horizontal="center"/>
    </xf>
    <xf numFmtId="170" fontId="12" fillId="2" borderId="1" xfId="1" applyNumberFormat="1" applyFont="1" applyFill="1" applyBorder="1" applyAlignment="1">
      <alignment horizontal="center" vertical="center"/>
    </xf>
    <xf numFmtId="0" fontId="13" fillId="4" borderId="0" xfId="2" applyFont="1" applyFill="1" applyAlignment="1">
      <alignment horizontal="center"/>
    </xf>
    <xf numFmtId="167" fontId="13" fillId="4" borderId="0" xfId="3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</cellXfs>
  <cellStyles count="4">
    <cellStyle name="Comma 2" xfId="3" xr:uid="{21A82A5D-89AD-4FD5-AEF2-274D5BC680C2}"/>
    <cellStyle name="Currency" xfId="1" builtinId="4"/>
    <cellStyle name="Normal" xfId="0" builtinId="0"/>
    <cellStyle name="Normal 2" xfId="2" xr:uid="{42F75F7E-2874-43A1-9FEF-9B1EB3453F6F}"/>
  </cellStyles>
  <dxfs count="0"/>
  <tableStyles count="0" defaultTableStyle="TableStyleMedium2" defaultPivotStyle="PivotStyleLight16"/>
  <colors>
    <mruColors>
      <color rgb="FFCD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0</xdr:rowOff>
    </xdr:from>
    <xdr:to>
      <xdr:col>1</xdr:col>
      <xdr:colOff>1153584</xdr:colOff>
      <xdr:row>1</xdr:row>
      <xdr:rowOff>878416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1F2D41-237E-D4AE-F4D1-1454F0E5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9" y="0"/>
          <a:ext cx="1153582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3"/>
  <sheetViews>
    <sheetView tabSelected="1" zoomScale="90" zoomScaleNormal="90" workbookViewId="0">
      <pane ySplit="7" topLeftCell="A8" activePane="bottomLeft" state="frozen"/>
      <selection pane="bottomLeft" activeCell="C32" sqref="C32:E32"/>
    </sheetView>
  </sheetViews>
  <sheetFormatPr defaultColWidth="9.1796875" defaultRowHeight="12.5" x14ac:dyDescent="0.25"/>
  <cols>
    <col min="1" max="1" width="2.1796875" style="1" customWidth="1"/>
    <col min="2" max="2" width="32" style="4" customWidth="1"/>
    <col min="3" max="3" width="29" style="1" customWidth="1"/>
    <col min="4" max="4" width="26.1796875" style="5" customWidth="1"/>
    <col min="5" max="5" width="24.81640625" style="2" customWidth="1"/>
    <col min="6" max="16384" width="9.1796875" style="1"/>
  </cols>
  <sheetData>
    <row r="1" spans="2:5" ht="14.5" x14ac:dyDescent="0.35">
      <c r="B1"/>
    </row>
    <row r="2" spans="2:5" ht="93.5" customHeight="1" x14ac:dyDescent="0.25"/>
    <row r="3" spans="2:5" ht="18.5" x14ac:dyDescent="0.45">
      <c r="B3" s="7" t="s">
        <v>4</v>
      </c>
      <c r="C3" s="8"/>
    </row>
    <row r="4" spans="2:5" ht="14.5" x14ac:dyDescent="0.35">
      <c r="B4" s="9" t="s">
        <v>5</v>
      </c>
      <c r="C4" s="10">
        <v>45020</v>
      </c>
    </row>
    <row r="5" spans="2:5" ht="14.5" x14ac:dyDescent="0.35">
      <c r="B5" s="9"/>
      <c r="C5" s="10"/>
    </row>
    <row r="6" spans="2:5" ht="14.5" x14ac:dyDescent="0.35">
      <c r="B6" s="9"/>
      <c r="C6" s="10"/>
    </row>
    <row r="7" spans="2:5" ht="21.5" customHeight="1" x14ac:dyDescent="0.45">
      <c r="B7" s="27" t="s">
        <v>0</v>
      </c>
      <c r="C7" s="27" t="s">
        <v>1</v>
      </c>
      <c r="D7" s="28" t="s">
        <v>2</v>
      </c>
      <c r="E7" s="28" t="s">
        <v>3</v>
      </c>
    </row>
    <row r="8" spans="2:5" ht="13" x14ac:dyDescent="0.3">
      <c r="B8" s="11"/>
      <c r="C8" s="13"/>
      <c r="D8" s="14"/>
      <c r="E8" s="12"/>
    </row>
    <row r="9" spans="2:5" ht="14.5" x14ac:dyDescent="0.35">
      <c r="B9" s="15" t="s">
        <v>6</v>
      </c>
      <c r="C9" s="16">
        <v>34081</v>
      </c>
      <c r="D9" s="17">
        <f t="shared" ref="D9:D26" si="0">E9/C9</f>
        <v>46.124614888060798</v>
      </c>
      <c r="E9" s="18">
        <v>1571973</v>
      </c>
    </row>
    <row r="10" spans="2:5" ht="14.5" x14ac:dyDescent="0.35">
      <c r="B10" s="19" t="s">
        <v>7</v>
      </c>
      <c r="C10" s="16">
        <v>21547</v>
      </c>
      <c r="D10" s="17">
        <f t="shared" si="0"/>
        <v>46.142572051793756</v>
      </c>
      <c r="E10" s="18">
        <v>994234</v>
      </c>
    </row>
    <row r="11" spans="2:5" ht="14.5" x14ac:dyDescent="0.35">
      <c r="B11" s="19" t="s">
        <v>8</v>
      </c>
      <c r="C11" s="16">
        <v>65897</v>
      </c>
      <c r="D11" s="17">
        <f t="shared" si="0"/>
        <v>45.387969103297571</v>
      </c>
      <c r="E11" s="18">
        <v>2990931</v>
      </c>
    </row>
    <row r="12" spans="2:5" ht="14.5" x14ac:dyDescent="0.35">
      <c r="B12" s="19" t="s">
        <v>9</v>
      </c>
      <c r="C12" s="16">
        <v>54640</v>
      </c>
      <c r="D12" s="17">
        <f t="shared" si="0"/>
        <v>44.319893850658858</v>
      </c>
      <c r="E12" s="18">
        <v>2421639</v>
      </c>
    </row>
    <row r="13" spans="2:5" ht="14.5" x14ac:dyDescent="0.35">
      <c r="B13" s="19" t="s">
        <v>10</v>
      </c>
      <c r="C13" s="16">
        <v>14609</v>
      </c>
      <c r="D13" s="17">
        <f t="shared" si="0"/>
        <v>44.326647956738995</v>
      </c>
      <c r="E13" s="18">
        <v>647568</v>
      </c>
    </row>
    <row r="14" spans="2:5" ht="14.5" x14ac:dyDescent="0.35">
      <c r="B14" s="19" t="s">
        <v>11</v>
      </c>
      <c r="C14" s="16">
        <v>15719</v>
      </c>
      <c r="D14" s="17">
        <f t="shared" si="0"/>
        <v>45.138367580634899</v>
      </c>
      <c r="E14" s="18">
        <v>709530</v>
      </c>
    </row>
    <row r="15" spans="2:5" ht="14.5" x14ac:dyDescent="0.35">
      <c r="B15" s="19" t="s">
        <v>12</v>
      </c>
      <c r="C15" s="16">
        <v>15041</v>
      </c>
      <c r="D15" s="17">
        <f t="shared" si="0"/>
        <v>46.174788910311811</v>
      </c>
      <c r="E15" s="18">
        <v>694515</v>
      </c>
    </row>
    <row r="16" spans="2:5" ht="14.5" x14ac:dyDescent="0.35">
      <c r="B16" s="19" t="s">
        <v>13</v>
      </c>
      <c r="C16" s="16">
        <v>15151</v>
      </c>
      <c r="D16" s="17">
        <f t="shared" si="0"/>
        <v>46.91281103557521</v>
      </c>
      <c r="E16" s="18">
        <v>710776</v>
      </c>
    </row>
    <row r="17" spans="2:5" ht="14.5" x14ac:dyDescent="0.35">
      <c r="B17" s="19" t="s">
        <v>14</v>
      </c>
      <c r="C17" s="16">
        <v>34564</v>
      </c>
      <c r="D17" s="17">
        <f t="shared" si="0"/>
        <v>47.04105427612545</v>
      </c>
      <c r="E17" s="18">
        <v>1625927</v>
      </c>
    </row>
    <row r="18" spans="2:5" ht="14.5" x14ac:dyDescent="0.35">
      <c r="B18" s="19" t="s">
        <v>15</v>
      </c>
      <c r="C18" s="16">
        <v>15801</v>
      </c>
      <c r="D18" s="17">
        <f t="shared" si="0"/>
        <v>46.389848743750399</v>
      </c>
      <c r="E18" s="18">
        <v>733006</v>
      </c>
    </row>
    <row r="19" spans="2:5" ht="14.5" x14ac:dyDescent="0.35">
      <c r="B19" s="19" t="s">
        <v>16</v>
      </c>
      <c r="C19" s="16">
        <v>13471</v>
      </c>
      <c r="D19" s="17">
        <f t="shared" si="0"/>
        <v>46.72385123598842</v>
      </c>
      <c r="E19" s="18">
        <v>629417</v>
      </c>
    </row>
    <row r="20" spans="2:5" ht="14.5" x14ac:dyDescent="0.35">
      <c r="B20" s="19" t="s">
        <v>17</v>
      </c>
      <c r="C20" s="16">
        <v>34919</v>
      </c>
      <c r="D20" s="17">
        <f t="shared" si="0"/>
        <v>44.243420487413729</v>
      </c>
      <c r="E20" s="18">
        <v>1544936</v>
      </c>
    </row>
    <row r="21" spans="2:5" ht="14.5" x14ac:dyDescent="0.35">
      <c r="B21" s="19" t="s">
        <v>18</v>
      </c>
      <c r="C21" s="16">
        <v>11401</v>
      </c>
      <c r="D21" s="17">
        <f t="shared" si="0"/>
        <v>44.818875537233573</v>
      </c>
      <c r="E21" s="18">
        <v>510980</v>
      </c>
    </row>
    <row r="22" spans="2:5" ht="14.5" x14ac:dyDescent="0.35">
      <c r="B22" s="19" t="s">
        <v>19</v>
      </c>
      <c r="C22" s="16">
        <v>12409</v>
      </c>
      <c r="D22" s="17">
        <f t="shared" si="0"/>
        <v>45.588443871383674</v>
      </c>
      <c r="E22" s="18">
        <v>565707</v>
      </c>
    </row>
    <row r="23" spans="2:5" ht="14.5" x14ac:dyDescent="0.35">
      <c r="B23" s="19" t="s">
        <v>20</v>
      </c>
      <c r="C23" s="16">
        <v>15758</v>
      </c>
      <c r="D23" s="17">
        <f t="shared" si="0"/>
        <v>47.714176926005841</v>
      </c>
      <c r="E23" s="18">
        <v>751880</v>
      </c>
    </row>
    <row r="24" spans="2:5" ht="14.5" x14ac:dyDescent="0.35">
      <c r="B24" s="19" t="s">
        <v>21</v>
      </c>
      <c r="C24" s="16">
        <v>17859</v>
      </c>
      <c r="D24" s="17">
        <f t="shared" si="0"/>
        <v>48.248278179069374</v>
      </c>
      <c r="E24" s="18">
        <v>861666</v>
      </c>
    </row>
    <row r="25" spans="2:5" ht="14.5" x14ac:dyDescent="0.35">
      <c r="B25" s="19" t="s">
        <v>22</v>
      </c>
      <c r="C25" s="16">
        <v>19639</v>
      </c>
      <c r="D25" s="17">
        <f t="shared" si="0"/>
        <v>47.1297418402159</v>
      </c>
      <c r="E25" s="18">
        <v>925581</v>
      </c>
    </row>
    <row r="26" spans="2:5" ht="14.5" x14ac:dyDescent="0.35">
      <c r="B26" s="19" t="s">
        <v>23</v>
      </c>
      <c r="C26" s="16">
        <v>10007</v>
      </c>
      <c r="D26" s="17">
        <f t="shared" si="0"/>
        <v>46.582092535225343</v>
      </c>
      <c r="E26" s="18">
        <v>466147</v>
      </c>
    </row>
    <row r="27" spans="2:5" ht="14.5" x14ac:dyDescent="0.35">
      <c r="B27" s="19" t="s">
        <v>24</v>
      </c>
      <c r="C27" s="16">
        <v>13001</v>
      </c>
      <c r="D27" s="17">
        <f t="shared" ref="D27" si="1">E27/C27</f>
        <v>46.068148603953539</v>
      </c>
      <c r="E27" s="18">
        <v>598932</v>
      </c>
    </row>
    <row r="28" spans="2:5" ht="14.5" x14ac:dyDescent="0.35">
      <c r="B28" s="19" t="s">
        <v>25</v>
      </c>
      <c r="C28" s="16">
        <v>91982</v>
      </c>
      <c r="D28" s="17">
        <f t="shared" ref="D28" si="2">E28/C28</f>
        <v>41.46380813637451</v>
      </c>
      <c r="E28" s="18">
        <v>3813924</v>
      </c>
    </row>
    <row r="29" spans="2:5" ht="14.5" x14ac:dyDescent="0.35">
      <c r="B29" s="19" t="s">
        <v>26</v>
      </c>
      <c r="C29" s="16">
        <v>14584</v>
      </c>
      <c r="D29" s="17">
        <f t="shared" ref="D29" si="3">E29/C29</f>
        <v>41.625685682940208</v>
      </c>
      <c r="E29" s="18">
        <v>607069</v>
      </c>
    </row>
    <row r="30" spans="2:5" ht="14.5" x14ac:dyDescent="0.35">
      <c r="B30" s="19" t="s">
        <v>27</v>
      </c>
      <c r="C30" s="16">
        <v>14779</v>
      </c>
      <c r="D30" s="17">
        <f t="shared" ref="D30" si="4">E30/C30</f>
        <v>42.479396440895869</v>
      </c>
      <c r="E30" s="18">
        <v>627803</v>
      </c>
    </row>
    <row r="31" spans="2:5" ht="14.5" x14ac:dyDescent="0.35">
      <c r="B31" s="20"/>
      <c r="C31" s="21"/>
      <c r="D31" s="22"/>
      <c r="E31" s="23"/>
    </row>
    <row r="32" spans="2:5" ht="15" thickBot="1" x14ac:dyDescent="0.4">
      <c r="B32" s="29" t="s">
        <v>28</v>
      </c>
      <c r="C32" s="24">
        <f>SUM(C9:C31)</f>
        <v>556859</v>
      </c>
      <c r="D32" s="25">
        <f>E32/C32</f>
        <v>44.902104482463244</v>
      </c>
      <c r="E32" s="26">
        <f>SUM(E9:E31)</f>
        <v>25004141</v>
      </c>
    </row>
    <row r="33" spans="3:5" ht="13.5" thickTop="1" x14ac:dyDescent="0.3">
      <c r="C33" s="3"/>
      <c r="E33" s="6"/>
    </row>
  </sheetData>
  <pageMargins left="0.7" right="0.7" top="0.75" bottom="0.75" header="0.3" footer="0.3"/>
  <pageSetup paperSize="9" orientation="portrait" horizontalDpi="1200" verticalDpi="1200" r:id="rId1"/>
  <ignoredErrors>
    <ignoredError sqref="D10 D32 D13 D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TKH Weekly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Derk Postma</dc:creator>
  <cp:lastModifiedBy>Jacqueline Lenterman</cp:lastModifiedBy>
  <dcterms:created xsi:type="dcterms:W3CDTF">2015-06-05T18:17:20Z</dcterms:created>
  <dcterms:modified xsi:type="dcterms:W3CDTF">2024-07-08T09:07:16Z</dcterms:modified>
</cp:coreProperties>
</file>